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75"/>
  </bookViews>
  <sheets>
    <sheet name="0701 Сады" sheetId="2" r:id="rId1"/>
    <sheet name="0702 школы" sheetId="1" r:id="rId2"/>
    <sheet name="070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R22" i="1"/>
  <c r="V7" i="1"/>
  <c r="L7" i="1"/>
  <c r="H22" i="1"/>
  <c r="W22" i="1" l="1"/>
  <c r="R7" i="1"/>
  <c r="H7" i="1"/>
  <c r="W7" i="1" l="1"/>
  <c r="E5" i="3"/>
  <c r="E4" i="3"/>
  <c r="D7" i="3" l="1"/>
  <c r="C7" i="3"/>
  <c r="V18" i="1" l="1"/>
  <c r="V17" i="1"/>
  <c r="V16" i="1"/>
  <c r="V11" i="1"/>
  <c r="V10" i="1"/>
  <c r="L18" i="1"/>
  <c r="L17" i="1"/>
  <c r="L16" i="1"/>
  <c r="L11" i="1"/>
  <c r="L10" i="1"/>
  <c r="R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3" i="1"/>
  <c r="R5" i="1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3" i="1"/>
  <c r="H5" i="1"/>
  <c r="AF7" i="2"/>
  <c r="AF8" i="2"/>
  <c r="AF9" i="2"/>
  <c r="AF10" i="2"/>
  <c r="AF11" i="2"/>
  <c r="AF12" i="2"/>
  <c r="AF13" i="2"/>
  <c r="AF14" i="2"/>
  <c r="AF15" i="2"/>
  <c r="AF16" i="2"/>
  <c r="AF17" i="2"/>
  <c r="AF18" i="2"/>
  <c r="AF20" i="2"/>
  <c r="AF21" i="2"/>
  <c r="AF22" i="2"/>
  <c r="AF23" i="2"/>
  <c r="AF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6" i="2"/>
  <c r="H25" i="1" l="1"/>
  <c r="W23" i="1"/>
  <c r="W20" i="1"/>
  <c r="W16" i="1"/>
  <c r="W12" i="1"/>
  <c r="W8" i="1"/>
  <c r="W17" i="1"/>
  <c r="W13" i="1"/>
  <c r="W19" i="1"/>
  <c r="W15" i="1"/>
  <c r="W11" i="1"/>
  <c r="W6" i="1"/>
  <c r="V25" i="1"/>
  <c r="W21" i="1"/>
  <c r="W9" i="1"/>
  <c r="W18" i="1"/>
  <c r="W14" i="1"/>
  <c r="W10" i="1"/>
  <c r="R25" i="1"/>
  <c r="AG23" i="2"/>
  <c r="AG22" i="2"/>
  <c r="AG12" i="2"/>
  <c r="AG11" i="2"/>
  <c r="AG10" i="2"/>
  <c r="AG15" i="2"/>
  <c r="Q25" i="2"/>
  <c r="AG21" i="2"/>
  <c r="AG20" i="2"/>
  <c r="AG9" i="2"/>
  <c r="L25" i="1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W25" i="1" l="1"/>
  <c r="AG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U25" i="1"/>
  <c r="Q25" i="1"/>
  <c r="P25" i="1"/>
  <c r="O25" i="1"/>
  <c r="N25" i="1"/>
  <c r="M25" i="1"/>
  <c r="K25" i="1"/>
  <c r="J25" i="1"/>
  <c r="I25" i="1"/>
  <c r="S25" i="1" l="1"/>
  <c r="T25" i="1"/>
  <c r="G25" i="1"/>
  <c r="F25" i="1"/>
  <c r="D25" i="1"/>
  <c r="E25" i="1"/>
  <c r="C25" i="1"/>
</calcChain>
</file>

<file path=xl/sharedStrings.xml><?xml version="1.0" encoding="utf-8"?>
<sst xmlns="http://schemas.openxmlformats.org/spreadsheetml/2006/main" count="116" uniqueCount="74">
  <si>
    <t>МАОУ СОШ №1 с. Акъяр</t>
  </si>
  <si>
    <t>МАОУ СОШ № 2 с. Акъяр</t>
  </si>
  <si>
    <t>МАОУ СОШ с.Бурибай</t>
  </si>
  <si>
    <t>МОБУ СОШ с. Абубакирово</t>
  </si>
  <si>
    <t>МБОУ СОШ с. Большеабишево</t>
  </si>
  <si>
    <t>МБОУ СОШ  с. Ивановка</t>
  </si>
  <si>
    <t>МОБУ СОШ  с Макан</t>
  </si>
  <si>
    <t>МОБУ СОШ д. Мамбетово</t>
  </si>
  <si>
    <t>МБОУ СОШ с. Подольск</t>
  </si>
  <si>
    <t>МОБУ СОШ  с. Самарское</t>
  </si>
  <si>
    <t>МБОУ СОШ с. Татыр-Узяк</t>
  </si>
  <si>
    <t>МБОУ СОШ с. Уфимский</t>
  </si>
  <si>
    <t>МБОУ СОШ с. Целинное</t>
  </si>
  <si>
    <t>МОБУ СОШ  с. Новый Зирган</t>
  </si>
  <si>
    <t>МОБУ СОШ  с. Степной</t>
  </si>
  <si>
    <t>МОБУ СОШ д. Янтышево</t>
  </si>
  <si>
    <t>МОБУ ООШ с. Антинган</t>
  </si>
  <si>
    <r>
      <t>Начальное (</t>
    </r>
    <r>
      <rPr>
        <sz val="8"/>
        <color theme="1"/>
        <rFont val="Times New Roman"/>
        <family val="1"/>
        <charset val="204"/>
      </rPr>
      <t>за искл обуч с ОВЗ</t>
    </r>
    <r>
      <rPr>
        <sz val="11"/>
        <color theme="1"/>
        <rFont val="Times New Roman"/>
        <family val="1"/>
        <charset val="204"/>
      </rPr>
      <t>)</t>
    </r>
  </si>
  <si>
    <r>
      <t>основное (</t>
    </r>
    <r>
      <rPr>
        <sz val="8"/>
        <color theme="1"/>
        <rFont val="Times New Roman"/>
        <family val="1"/>
        <charset val="204"/>
      </rPr>
      <t>за искл обуч с ОВЗ</t>
    </r>
    <r>
      <rPr>
        <sz val="11"/>
        <color theme="1"/>
        <rFont val="Times New Roman"/>
        <family val="1"/>
        <charset val="204"/>
      </rPr>
      <t>)</t>
    </r>
  </si>
  <si>
    <r>
      <t>Среднее (</t>
    </r>
    <r>
      <rPr>
        <sz val="8"/>
        <color theme="1"/>
        <rFont val="Times New Roman"/>
        <family val="1"/>
        <charset val="204"/>
      </rPr>
      <t>за искл обуч с ОВЗ</t>
    </r>
    <r>
      <rPr>
        <sz val="11"/>
        <color theme="1"/>
        <rFont val="Times New Roman"/>
        <family val="1"/>
        <charset val="204"/>
      </rPr>
      <t>)</t>
    </r>
  </si>
  <si>
    <t>Итого</t>
  </si>
  <si>
    <r>
      <t>Начальное (</t>
    </r>
    <r>
      <rPr>
        <sz val="8"/>
        <color theme="1"/>
        <rFont val="Times New Roman"/>
        <family val="1"/>
        <charset val="204"/>
      </rPr>
      <t>ОВЗ</t>
    </r>
    <r>
      <rPr>
        <sz val="11"/>
        <color theme="1"/>
        <rFont val="Times New Roman"/>
        <family val="1"/>
        <charset val="204"/>
      </rPr>
      <t>)</t>
    </r>
  </si>
  <si>
    <r>
      <t>основное (</t>
    </r>
    <r>
      <rPr>
        <sz val="8"/>
        <color theme="1"/>
        <rFont val="Times New Roman"/>
        <family val="1"/>
        <charset val="204"/>
      </rPr>
      <t>ОВЗ</t>
    </r>
    <r>
      <rPr>
        <sz val="11"/>
        <color theme="1"/>
        <rFont val="Times New Roman"/>
        <family val="1"/>
        <charset val="204"/>
      </rPr>
      <t>)</t>
    </r>
  </si>
  <si>
    <t>содержание детей (интернат) среднее</t>
  </si>
  <si>
    <t>содержание детей (интернат) начальное</t>
  </si>
  <si>
    <t>содержание детей (интернат) основное</t>
  </si>
  <si>
    <t>ПЛАН по муниципальному заданию</t>
  </si>
  <si>
    <t>Фактически выполнение услуг</t>
  </si>
  <si>
    <t>МАДОУ  "Йэйгор" №1 с. Акъяр</t>
  </si>
  <si>
    <t xml:space="preserve">МАДОУ  "Бэпембэ" №2 с. Акъяр </t>
  </si>
  <si>
    <t>МАДОУ  "Солнышко"№1  с. Бурибай</t>
  </si>
  <si>
    <t>МДОБУ  "Сулпылар" с. Абубакирово</t>
  </si>
  <si>
    <t>МДОБУ  "Умырзая" д. Валитово</t>
  </si>
  <si>
    <t>МДОБУ "Миляшкэй" с. Макан</t>
  </si>
  <si>
    <t>МДОБУ  "Солнышко" с. Подольск</t>
  </si>
  <si>
    <t>МДОБУ  "Алёнушка" с. Самарское</t>
  </si>
  <si>
    <t>МДОБУ  "Айгуль" с. Степной</t>
  </si>
  <si>
    <t>МДОБУ "Буратино" с. Татыр-Узяк</t>
  </si>
  <si>
    <t>МДОБУ  "Тамсылар" с. Уфимский</t>
  </si>
  <si>
    <t>МДОБУ  "Гульдар" с. Целинное</t>
  </si>
  <si>
    <t>МДОБУ "Шатлык" с.Акъяр</t>
  </si>
  <si>
    <t>дошкольные группы</t>
  </si>
  <si>
    <t>группы общеобразовательной направленности, имеющие более 2-х групп</t>
  </si>
  <si>
    <t>12 час (до 3-х лет</t>
  </si>
  <si>
    <t>10,5 час (до 3-х лет)</t>
  </si>
  <si>
    <t>8-10 час (до 3-х лет)</t>
  </si>
  <si>
    <t>12 час (от 3-7 лет)</t>
  </si>
  <si>
    <t>10,5 час (от 3-х до 7 лет)</t>
  </si>
  <si>
    <t>8-10 час (от 3-х до 7 лет)</t>
  </si>
  <si>
    <t>Группы кратковременного пребывания 3-5 часов</t>
  </si>
  <si>
    <t>группы общеобразовательной направленности, имеющие 2 и менее дошкольных групп</t>
  </si>
  <si>
    <t xml:space="preserve">Фактически выполнено </t>
  </si>
  <si>
    <t xml:space="preserve">ПЛАН </t>
  </si>
  <si>
    <t xml:space="preserve">итого по учреждению </t>
  </si>
  <si>
    <t>ФАКТ</t>
  </si>
  <si>
    <t>ИТОГО по учреждениям ПЛАН</t>
  </si>
  <si>
    <t>ИТОГО по учреждениям ФАКТ</t>
  </si>
  <si>
    <t>% выполнения</t>
  </si>
  <si>
    <t>МАУ ДОД ДДТ с.Акъяр</t>
  </si>
  <si>
    <t>МБОУ ДОД ДЮСШ с.Акъяр</t>
  </si>
  <si>
    <t>ПЛАН по по уточненному муниципальному заданию</t>
  </si>
  <si>
    <t>ПЛАН по уточненному муниципальному заданию</t>
  </si>
  <si>
    <t>% выполнения услуг</t>
  </si>
  <si>
    <r>
      <t xml:space="preserve">Расчётная сумма на возврат </t>
    </r>
    <r>
      <rPr>
        <sz val="8"/>
        <color theme="1"/>
        <rFont val="Times New Roman"/>
        <family val="1"/>
        <charset val="204"/>
      </rPr>
      <t xml:space="preserve"> (тыс.руб.)</t>
    </r>
  </si>
  <si>
    <t>содержание детей  (ФАКТ итого)</t>
  </si>
  <si>
    <t>Содержание детей  (итогоПЛАН)</t>
  </si>
  <si>
    <t>Фактически выполнено за 2024 год</t>
  </si>
  <si>
    <t>Реализация основных общеобразовательных программ дошкольного образования (группы общеразвивающей направленности, имеющие более 2-х групп) в 2024 году</t>
  </si>
  <si>
    <t>Реализация основных общеобразовательных программ общего образования в 2024 году</t>
  </si>
  <si>
    <t>МАОУ ПМШ № 3 с.Акъяр</t>
  </si>
  <si>
    <t>МОБУ ООШ д.Исянгильдино</t>
  </si>
  <si>
    <t>Реализация дополнительных образовательных программ в 2024 году</t>
  </si>
  <si>
    <t>показатель качества муниципальной услуги (%)</t>
  </si>
  <si>
    <t>показатель качества муниципальной услуги с учётом проведённых опросов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</si>
</sst>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8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0" fillId="0" borderId="3" xfId="0" applyFill="1" applyBorder="1"/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0" xfId="0" applyFill="1"/>
    <xf numFmtId="0" fontId="0" fillId="0" borderId="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M5" sqref="M5"/>
    </sheetView>
  </sheetViews>
  <sheetFormatPr defaultRowHeight="15" x14ac:dyDescent="0.25"/>
  <cols>
    <col min="2" max="2" width="38.42578125" customWidth="1"/>
    <col min="3" max="3" width="11.5703125" customWidth="1"/>
    <col min="4" max="4" width="10.28515625" customWidth="1"/>
    <col min="8" max="8" width="10.85546875" customWidth="1"/>
    <col min="9" max="9" width="11" customWidth="1"/>
    <col min="16" max="17" width="11" customWidth="1"/>
    <col min="34" max="34" width="13.140625" customWidth="1"/>
  </cols>
  <sheetData>
    <row r="1" spans="1:35" x14ac:dyDescent="0.25">
      <c r="B1" s="1" t="s">
        <v>67</v>
      </c>
    </row>
    <row r="3" spans="1:35" ht="15" customHeight="1" x14ac:dyDescent="0.25">
      <c r="C3" s="32" t="s">
        <v>60</v>
      </c>
      <c r="D3" s="32"/>
      <c r="E3" s="32"/>
      <c r="F3" s="32"/>
      <c r="G3" s="32"/>
      <c r="H3" s="32"/>
      <c r="I3" s="32"/>
      <c r="J3" s="32" t="s">
        <v>61</v>
      </c>
      <c r="K3" s="32"/>
      <c r="L3" s="32"/>
      <c r="M3" s="32"/>
      <c r="N3" s="32"/>
      <c r="O3" s="32"/>
      <c r="P3" s="32"/>
      <c r="Q3" s="32" t="s">
        <v>52</v>
      </c>
      <c r="R3" s="32" t="s">
        <v>66</v>
      </c>
      <c r="S3" s="32"/>
      <c r="T3" s="32"/>
      <c r="U3" s="32"/>
      <c r="V3" s="32"/>
      <c r="W3" s="32"/>
      <c r="X3" s="32"/>
      <c r="Y3" s="32" t="s">
        <v>51</v>
      </c>
      <c r="Z3" s="32"/>
      <c r="AA3" s="32"/>
      <c r="AB3" s="32"/>
      <c r="AC3" s="32"/>
      <c r="AD3" s="32"/>
      <c r="AE3" s="32"/>
      <c r="AF3" s="32" t="s">
        <v>54</v>
      </c>
      <c r="AG3" s="29" t="s">
        <v>62</v>
      </c>
      <c r="AH3" s="29" t="s">
        <v>73</v>
      </c>
      <c r="AI3" s="28"/>
    </row>
    <row r="4" spans="1:35" ht="33" customHeight="1" x14ac:dyDescent="0.25">
      <c r="C4" s="32" t="s">
        <v>42</v>
      </c>
      <c r="D4" s="32"/>
      <c r="E4" s="32"/>
      <c r="F4" s="32"/>
      <c r="G4" s="32"/>
      <c r="H4" s="32"/>
      <c r="I4" s="32"/>
      <c r="J4" s="32" t="s">
        <v>50</v>
      </c>
      <c r="K4" s="32"/>
      <c r="L4" s="32"/>
      <c r="M4" s="32"/>
      <c r="N4" s="32"/>
      <c r="O4" s="32"/>
      <c r="P4" s="32"/>
      <c r="Q4" s="33"/>
      <c r="R4" s="32" t="s">
        <v>42</v>
      </c>
      <c r="S4" s="32"/>
      <c r="T4" s="32"/>
      <c r="U4" s="32"/>
      <c r="V4" s="32"/>
      <c r="W4" s="32"/>
      <c r="X4" s="32"/>
      <c r="Y4" s="32" t="s">
        <v>50</v>
      </c>
      <c r="Z4" s="32"/>
      <c r="AA4" s="32"/>
      <c r="AB4" s="32"/>
      <c r="AC4" s="32"/>
      <c r="AD4" s="32"/>
      <c r="AE4" s="32"/>
      <c r="AF4" s="33"/>
      <c r="AG4" s="30"/>
      <c r="AH4" s="30"/>
      <c r="AI4" s="28"/>
    </row>
    <row r="5" spans="1:35" ht="93" customHeight="1" x14ac:dyDescent="0.25">
      <c r="A5" s="6"/>
      <c r="B5" s="6"/>
      <c r="C5" s="23" t="s">
        <v>43</v>
      </c>
      <c r="D5" s="23" t="s">
        <v>46</v>
      </c>
      <c r="E5" s="23" t="s">
        <v>44</v>
      </c>
      <c r="F5" s="23" t="s">
        <v>47</v>
      </c>
      <c r="G5" s="23" t="s">
        <v>45</v>
      </c>
      <c r="H5" s="23" t="s">
        <v>48</v>
      </c>
      <c r="I5" s="23" t="s">
        <v>49</v>
      </c>
      <c r="J5" s="23" t="s">
        <v>43</v>
      </c>
      <c r="K5" s="23" t="s">
        <v>46</v>
      </c>
      <c r="L5" s="23" t="s">
        <v>44</v>
      </c>
      <c r="M5" s="23" t="s">
        <v>47</v>
      </c>
      <c r="N5" s="23" t="s">
        <v>45</v>
      </c>
      <c r="O5" s="23" t="s">
        <v>48</v>
      </c>
      <c r="P5" s="23" t="s">
        <v>49</v>
      </c>
      <c r="Q5" s="23" t="s">
        <v>53</v>
      </c>
      <c r="R5" s="23" t="s">
        <v>43</v>
      </c>
      <c r="S5" s="23" t="s">
        <v>46</v>
      </c>
      <c r="T5" s="23" t="s">
        <v>44</v>
      </c>
      <c r="U5" s="23" t="s">
        <v>47</v>
      </c>
      <c r="V5" s="23" t="s">
        <v>45</v>
      </c>
      <c r="W5" s="23" t="s">
        <v>48</v>
      </c>
      <c r="X5" s="23" t="s">
        <v>49</v>
      </c>
      <c r="Y5" s="23" t="s">
        <v>43</v>
      </c>
      <c r="Z5" s="23" t="s">
        <v>46</v>
      </c>
      <c r="AA5" s="23" t="s">
        <v>44</v>
      </c>
      <c r="AB5" s="23" t="s">
        <v>47</v>
      </c>
      <c r="AC5" s="23" t="s">
        <v>45</v>
      </c>
      <c r="AD5" s="23" t="s">
        <v>48</v>
      </c>
      <c r="AE5" s="23" t="s">
        <v>49</v>
      </c>
      <c r="AF5" s="23" t="s">
        <v>53</v>
      </c>
      <c r="AG5" s="31"/>
      <c r="AH5" s="31"/>
      <c r="AI5" s="28"/>
    </row>
    <row r="6" spans="1:35" ht="15.75" x14ac:dyDescent="0.25">
      <c r="A6" s="4">
        <v>1</v>
      </c>
      <c r="B6" s="9" t="s">
        <v>28</v>
      </c>
      <c r="C6" s="4"/>
      <c r="D6" s="7"/>
      <c r="E6" s="7">
        <v>15</v>
      </c>
      <c r="F6" s="7">
        <v>168</v>
      </c>
      <c r="G6" s="7"/>
      <c r="H6" s="7">
        <v>14</v>
      </c>
      <c r="I6" s="7"/>
      <c r="J6" s="4"/>
      <c r="K6" s="7"/>
      <c r="L6" s="7"/>
      <c r="M6" s="7"/>
      <c r="N6" s="7"/>
      <c r="O6" s="7"/>
      <c r="P6" s="7"/>
      <c r="Q6" s="7">
        <f t="shared" ref="Q6:Q23" si="0">SUM(C6:P6)</f>
        <v>197</v>
      </c>
      <c r="R6" s="4"/>
      <c r="S6" s="7"/>
      <c r="T6" s="7">
        <v>15</v>
      </c>
      <c r="U6" s="7">
        <v>168</v>
      </c>
      <c r="V6" s="7"/>
      <c r="W6" s="7">
        <v>14</v>
      </c>
      <c r="X6" s="7"/>
      <c r="Y6" s="4"/>
      <c r="Z6" s="7"/>
      <c r="AA6" s="7"/>
      <c r="AB6" s="7"/>
      <c r="AC6" s="7"/>
      <c r="AD6" s="7"/>
      <c r="AE6" s="7"/>
      <c r="AF6" s="7">
        <f t="shared" ref="AF6:AF23" si="1">SUM(R6:AE6)</f>
        <v>197</v>
      </c>
      <c r="AG6" s="13">
        <v>98</v>
      </c>
      <c r="AH6" s="13">
        <v>97</v>
      </c>
    </row>
    <row r="7" spans="1:35" ht="15.75" x14ac:dyDescent="0.25">
      <c r="A7" s="4">
        <v>2</v>
      </c>
      <c r="B7" s="9" t="s">
        <v>29</v>
      </c>
      <c r="C7" s="4"/>
      <c r="D7" s="8"/>
      <c r="E7" s="11">
        <v>36</v>
      </c>
      <c r="F7" s="11">
        <v>155</v>
      </c>
      <c r="G7" s="8"/>
      <c r="H7" s="8"/>
      <c r="I7" s="8"/>
      <c r="J7" s="4"/>
      <c r="K7" s="8"/>
      <c r="L7" s="8"/>
      <c r="M7" s="8"/>
      <c r="N7" s="8"/>
      <c r="O7" s="8"/>
      <c r="P7" s="8"/>
      <c r="Q7" s="7">
        <f t="shared" si="0"/>
        <v>191</v>
      </c>
      <c r="R7" s="4"/>
      <c r="S7" s="8"/>
      <c r="T7" s="11">
        <v>36</v>
      </c>
      <c r="U7" s="11">
        <v>155</v>
      </c>
      <c r="V7" s="8"/>
      <c r="W7" s="8"/>
      <c r="X7" s="8"/>
      <c r="Y7" s="4"/>
      <c r="Z7" s="8"/>
      <c r="AA7" s="8"/>
      <c r="AB7" s="8"/>
      <c r="AC7" s="8"/>
      <c r="AD7" s="8"/>
      <c r="AE7" s="8"/>
      <c r="AF7" s="7">
        <f t="shared" si="1"/>
        <v>191</v>
      </c>
      <c r="AG7" s="13">
        <v>99</v>
      </c>
      <c r="AH7" s="13">
        <v>99</v>
      </c>
    </row>
    <row r="8" spans="1:35" ht="15.75" x14ac:dyDescent="0.25">
      <c r="A8" s="4">
        <v>3</v>
      </c>
      <c r="B8" s="9" t="s">
        <v>30</v>
      </c>
      <c r="C8" s="4">
        <v>41</v>
      </c>
      <c r="D8" s="7">
        <v>192</v>
      </c>
      <c r="E8" s="7"/>
      <c r="F8" s="7"/>
      <c r="G8" s="7"/>
      <c r="H8" s="7"/>
      <c r="I8" s="7"/>
      <c r="J8" s="4"/>
      <c r="K8" s="7"/>
      <c r="L8" s="7"/>
      <c r="M8" s="7"/>
      <c r="N8" s="7"/>
      <c r="O8" s="7"/>
      <c r="P8" s="7"/>
      <c r="Q8" s="7">
        <f t="shared" si="0"/>
        <v>233</v>
      </c>
      <c r="R8" s="4">
        <v>41</v>
      </c>
      <c r="S8" s="7">
        <v>192</v>
      </c>
      <c r="T8" s="7"/>
      <c r="U8" s="7"/>
      <c r="V8" s="7"/>
      <c r="W8" s="7"/>
      <c r="X8" s="7"/>
      <c r="Y8" s="4"/>
      <c r="Z8" s="7"/>
      <c r="AA8" s="7"/>
      <c r="AB8" s="7"/>
      <c r="AC8" s="7"/>
      <c r="AD8" s="7"/>
      <c r="AE8" s="7"/>
      <c r="AF8" s="7">
        <f t="shared" si="1"/>
        <v>233</v>
      </c>
      <c r="AG8" s="13">
        <v>98</v>
      </c>
      <c r="AH8" s="13">
        <v>98</v>
      </c>
    </row>
    <row r="9" spans="1:35" ht="15.75" x14ac:dyDescent="0.25">
      <c r="A9" s="10">
        <v>4</v>
      </c>
      <c r="B9" s="9" t="s">
        <v>31</v>
      </c>
      <c r="C9" s="4"/>
      <c r="D9" s="8"/>
      <c r="E9" s="8"/>
      <c r="F9" s="8"/>
      <c r="G9" s="8"/>
      <c r="H9" s="8">
        <v>34</v>
      </c>
      <c r="I9" s="8"/>
      <c r="J9" s="4"/>
      <c r="K9" s="8"/>
      <c r="L9" s="8"/>
      <c r="M9" s="8"/>
      <c r="N9" s="8"/>
      <c r="O9" s="8"/>
      <c r="P9" s="8"/>
      <c r="Q9" s="7">
        <f t="shared" si="0"/>
        <v>34</v>
      </c>
      <c r="R9" s="4"/>
      <c r="S9" s="8"/>
      <c r="T9" s="8"/>
      <c r="U9" s="8"/>
      <c r="V9" s="8"/>
      <c r="W9" s="8">
        <v>34</v>
      </c>
      <c r="X9" s="8"/>
      <c r="Y9" s="4"/>
      <c r="Z9" s="8"/>
      <c r="AA9" s="8"/>
      <c r="AB9" s="8"/>
      <c r="AC9" s="8"/>
      <c r="AD9" s="8"/>
      <c r="AE9" s="8"/>
      <c r="AF9" s="7">
        <f t="shared" si="1"/>
        <v>34</v>
      </c>
      <c r="AG9" s="19">
        <f t="shared" ref="AG9:AG11" si="2">AF9/Q9*100</f>
        <v>100</v>
      </c>
      <c r="AH9" s="13">
        <v>100</v>
      </c>
    </row>
    <row r="10" spans="1:35" ht="15.75" x14ac:dyDescent="0.25">
      <c r="A10" s="10">
        <v>5</v>
      </c>
      <c r="B10" s="9" t="s">
        <v>32</v>
      </c>
      <c r="C10" s="4"/>
      <c r="D10" s="8"/>
      <c r="E10" s="8"/>
      <c r="F10" s="8"/>
      <c r="G10" s="8"/>
      <c r="H10" s="8"/>
      <c r="I10" s="8"/>
      <c r="J10" s="4"/>
      <c r="K10" s="8"/>
      <c r="L10" s="8"/>
      <c r="M10" s="8"/>
      <c r="N10" s="8">
        <v>11</v>
      </c>
      <c r="O10" s="8">
        <v>10</v>
      </c>
      <c r="P10" s="8"/>
      <c r="Q10" s="7">
        <f t="shared" si="0"/>
        <v>21</v>
      </c>
      <c r="R10" s="4"/>
      <c r="S10" s="8"/>
      <c r="T10" s="8"/>
      <c r="U10" s="8"/>
      <c r="V10" s="8"/>
      <c r="W10" s="8"/>
      <c r="X10" s="8"/>
      <c r="Y10" s="4"/>
      <c r="Z10" s="8"/>
      <c r="AA10" s="8"/>
      <c r="AB10" s="8"/>
      <c r="AC10" s="8">
        <v>11</v>
      </c>
      <c r="AD10" s="8">
        <v>10</v>
      </c>
      <c r="AE10" s="8"/>
      <c r="AF10" s="7">
        <f t="shared" si="1"/>
        <v>21</v>
      </c>
      <c r="AG10" s="13">
        <f t="shared" si="2"/>
        <v>100</v>
      </c>
      <c r="AH10" s="13">
        <v>100</v>
      </c>
    </row>
    <row r="11" spans="1:35" ht="15.75" x14ac:dyDescent="0.25">
      <c r="A11" s="10">
        <v>6</v>
      </c>
      <c r="B11" s="9" t="s">
        <v>33</v>
      </c>
      <c r="C11" s="4"/>
      <c r="D11" s="8"/>
      <c r="E11" s="8"/>
      <c r="F11" s="8"/>
      <c r="G11" s="8">
        <v>16</v>
      </c>
      <c r="H11" s="8">
        <v>41</v>
      </c>
      <c r="I11" s="8"/>
      <c r="J11" s="4"/>
      <c r="K11" s="8"/>
      <c r="L11" s="8"/>
      <c r="M11" s="8"/>
      <c r="N11" s="8"/>
      <c r="O11" s="8"/>
      <c r="P11" s="8"/>
      <c r="Q11" s="7">
        <f t="shared" si="0"/>
        <v>57</v>
      </c>
      <c r="R11" s="4"/>
      <c r="S11" s="8"/>
      <c r="T11" s="8"/>
      <c r="U11" s="8"/>
      <c r="V11" s="8">
        <v>16</v>
      </c>
      <c r="W11" s="8">
        <v>41</v>
      </c>
      <c r="X11" s="8"/>
      <c r="Y11" s="4"/>
      <c r="Z11" s="8"/>
      <c r="AA11" s="8"/>
      <c r="AB11" s="8"/>
      <c r="AC11" s="8"/>
      <c r="AD11" s="8"/>
      <c r="AE11" s="8"/>
      <c r="AF11" s="7">
        <f t="shared" si="1"/>
        <v>57</v>
      </c>
      <c r="AG11" s="13">
        <f t="shared" si="2"/>
        <v>100</v>
      </c>
      <c r="AH11" s="13">
        <v>100</v>
      </c>
    </row>
    <row r="12" spans="1:35" ht="15.75" x14ac:dyDescent="0.25">
      <c r="A12" s="10">
        <v>7</v>
      </c>
      <c r="B12" s="9" t="s">
        <v>34</v>
      </c>
      <c r="C12" s="4"/>
      <c r="D12" s="8"/>
      <c r="E12" s="8"/>
      <c r="F12" s="8"/>
      <c r="G12" s="8">
        <v>17</v>
      </c>
      <c r="H12" s="8">
        <v>38</v>
      </c>
      <c r="I12" s="8"/>
      <c r="J12" s="4"/>
      <c r="K12" s="8"/>
      <c r="L12" s="8"/>
      <c r="M12" s="8"/>
      <c r="N12" s="8"/>
      <c r="O12" s="8"/>
      <c r="P12" s="8"/>
      <c r="Q12" s="7">
        <f t="shared" si="0"/>
        <v>55</v>
      </c>
      <c r="R12" s="4"/>
      <c r="S12" s="8"/>
      <c r="T12" s="8"/>
      <c r="U12" s="8"/>
      <c r="V12" s="8">
        <v>17</v>
      </c>
      <c r="W12" s="8">
        <v>38</v>
      </c>
      <c r="X12" s="8"/>
      <c r="Y12" s="4"/>
      <c r="Z12" s="8"/>
      <c r="AA12" s="8"/>
      <c r="AB12" s="8"/>
      <c r="AC12" s="8"/>
      <c r="AD12" s="8"/>
      <c r="AE12" s="8"/>
      <c r="AF12" s="7">
        <f t="shared" si="1"/>
        <v>55</v>
      </c>
      <c r="AG12" s="13">
        <f t="shared" ref="AG12:AG15" si="3">AF12/Q12*100</f>
        <v>100</v>
      </c>
      <c r="AH12" s="13">
        <v>100</v>
      </c>
    </row>
    <row r="13" spans="1:35" ht="15.75" x14ac:dyDescent="0.25">
      <c r="A13" s="10">
        <v>8</v>
      </c>
      <c r="B13" s="9" t="s">
        <v>35</v>
      </c>
      <c r="C13" s="4"/>
      <c r="D13" s="8"/>
      <c r="E13" s="8"/>
      <c r="F13" s="8"/>
      <c r="G13" s="8"/>
      <c r="H13" s="8"/>
      <c r="I13" s="8"/>
      <c r="J13" s="4"/>
      <c r="K13" s="8"/>
      <c r="L13" s="8"/>
      <c r="M13" s="8"/>
      <c r="N13" s="8"/>
      <c r="O13" s="8">
        <v>34</v>
      </c>
      <c r="P13" s="8"/>
      <c r="Q13" s="7">
        <f t="shared" si="0"/>
        <v>34</v>
      </c>
      <c r="R13" s="4"/>
      <c r="S13" s="8"/>
      <c r="T13" s="8"/>
      <c r="U13" s="8"/>
      <c r="V13" s="8"/>
      <c r="W13" s="8"/>
      <c r="X13" s="8"/>
      <c r="Y13" s="4"/>
      <c r="Z13" s="8"/>
      <c r="AA13" s="8"/>
      <c r="AB13" s="8"/>
      <c r="AC13" s="8"/>
      <c r="AD13" s="8">
        <v>34</v>
      </c>
      <c r="AE13" s="8"/>
      <c r="AF13" s="7">
        <f t="shared" si="1"/>
        <v>34</v>
      </c>
      <c r="AG13" s="13">
        <v>96</v>
      </c>
      <c r="AH13" s="13">
        <v>95</v>
      </c>
    </row>
    <row r="14" spans="1:35" ht="15.75" x14ac:dyDescent="0.25">
      <c r="A14" s="10">
        <v>9</v>
      </c>
      <c r="B14" s="9" t="s">
        <v>36</v>
      </c>
      <c r="C14" s="4"/>
      <c r="D14" s="8"/>
      <c r="E14" s="8">
        <v>11</v>
      </c>
      <c r="F14" s="8">
        <v>35</v>
      </c>
      <c r="G14" s="8"/>
      <c r="H14" s="8">
        <v>7</v>
      </c>
      <c r="I14" s="8"/>
      <c r="J14" s="4"/>
      <c r="K14" s="8"/>
      <c r="L14" s="8"/>
      <c r="M14" s="8"/>
      <c r="N14" s="8"/>
      <c r="O14" s="8"/>
      <c r="P14" s="8"/>
      <c r="Q14" s="7">
        <f t="shared" si="0"/>
        <v>53</v>
      </c>
      <c r="R14" s="4"/>
      <c r="S14" s="8"/>
      <c r="T14" s="8">
        <v>11</v>
      </c>
      <c r="U14" s="8">
        <v>35</v>
      </c>
      <c r="V14" s="8"/>
      <c r="W14" s="8">
        <v>7</v>
      </c>
      <c r="X14" s="8"/>
      <c r="Y14" s="4"/>
      <c r="Z14" s="8"/>
      <c r="AA14" s="8"/>
      <c r="AB14" s="8"/>
      <c r="AC14" s="8"/>
      <c r="AD14" s="8"/>
      <c r="AE14" s="8"/>
      <c r="AF14" s="7">
        <f t="shared" si="1"/>
        <v>53</v>
      </c>
      <c r="AG14" s="13">
        <v>95</v>
      </c>
      <c r="AH14" s="13">
        <v>95</v>
      </c>
    </row>
    <row r="15" spans="1:35" ht="15.75" x14ac:dyDescent="0.25">
      <c r="A15" s="10">
        <v>10</v>
      </c>
      <c r="B15" s="9" t="s">
        <v>37</v>
      </c>
      <c r="C15" s="4"/>
      <c r="D15" s="8"/>
      <c r="E15" s="8">
        <v>14</v>
      </c>
      <c r="F15" s="8">
        <v>36</v>
      </c>
      <c r="G15" s="8"/>
      <c r="H15" s="8"/>
      <c r="I15" s="8"/>
      <c r="J15" s="4"/>
      <c r="K15" s="8"/>
      <c r="L15" s="8"/>
      <c r="M15" s="8"/>
      <c r="N15" s="8"/>
      <c r="O15" s="8"/>
      <c r="P15" s="8"/>
      <c r="Q15" s="7">
        <f t="shared" si="0"/>
        <v>50</v>
      </c>
      <c r="R15" s="4"/>
      <c r="S15" s="8"/>
      <c r="T15" s="8">
        <v>14</v>
      </c>
      <c r="U15" s="8">
        <v>36</v>
      </c>
      <c r="V15" s="8"/>
      <c r="W15" s="8"/>
      <c r="X15" s="8"/>
      <c r="Y15" s="4"/>
      <c r="Z15" s="8"/>
      <c r="AA15" s="8"/>
      <c r="AB15" s="8"/>
      <c r="AC15" s="8"/>
      <c r="AD15" s="8"/>
      <c r="AE15" s="8"/>
      <c r="AF15" s="7">
        <f t="shared" si="1"/>
        <v>50</v>
      </c>
      <c r="AG15" s="13">
        <f t="shared" si="3"/>
        <v>100</v>
      </c>
      <c r="AH15" s="13">
        <v>100</v>
      </c>
    </row>
    <row r="16" spans="1:35" ht="15.75" x14ac:dyDescent="0.25">
      <c r="A16" s="10">
        <v>11</v>
      </c>
      <c r="B16" s="9" t="s">
        <v>38</v>
      </c>
      <c r="C16" s="4"/>
      <c r="D16" s="8"/>
      <c r="E16" s="8"/>
      <c r="F16" s="8"/>
      <c r="G16" s="8">
        <v>13</v>
      </c>
      <c r="H16" s="8">
        <v>39</v>
      </c>
      <c r="I16" s="8"/>
      <c r="J16" s="4"/>
      <c r="K16" s="8"/>
      <c r="L16" s="8"/>
      <c r="M16" s="8"/>
      <c r="N16" s="8"/>
      <c r="O16" s="8"/>
      <c r="P16" s="8"/>
      <c r="Q16" s="7">
        <f t="shared" si="0"/>
        <v>52</v>
      </c>
      <c r="R16" s="4"/>
      <c r="S16" s="8"/>
      <c r="T16" s="8"/>
      <c r="U16" s="8"/>
      <c r="V16" s="8">
        <v>13</v>
      </c>
      <c r="W16" s="8">
        <v>39</v>
      </c>
      <c r="X16" s="8"/>
      <c r="Y16" s="4"/>
      <c r="Z16" s="8"/>
      <c r="AA16" s="8"/>
      <c r="AB16" s="8"/>
      <c r="AC16" s="8"/>
      <c r="AD16" s="8"/>
      <c r="AE16" s="8"/>
      <c r="AF16" s="7">
        <f t="shared" si="1"/>
        <v>52</v>
      </c>
      <c r="AG16" s="13">
        <v>92</v>
      </c>
      <c r="AH16" s="13">
        <v>90</v>
      </c>
    </row>
    <row r="17" spans="1:34" ht="15.75" x14ac:dyDescent="0.25">
      <c r="A17" s="10">
        <v>12</v>
      </c>
      <c r="B17" s="9" t="s">
        <v>39</v>
      </c>
      <c r="C17" s="4"/>
      <c r="D17" s="8"/>
      <c r="E17" s="8"/>
      <c r="F17" s="8"/>
      <c r="G17" s="8"/>
      <c r="H17" s="8"/>
      <c r="I17" s="8"/>
      <c r="J17" s="4"/>
      <c r="K17" s="8"/>
      <c r="L17" s="8"/>
      <c r="M17" s="8"/>
      <c r="N17" s="8"/>
      <c r="O17" s="8">
        <v>25</v>
      </c>
      <c r="P17" s="8"/>
      <c r="Q17" s="7">
        <f t="shared" si="0"/>
        <v>25</v>
      </c>
      <c r="R17" s="4"/>
      <c r="S17" s="8"/>
      <c r="T17" s="8"/>
      <c r="U17" s="8"/>
      <c r="V17" s="8"/>
      <c r="W17" s="8"/>
      <c r="X17" s="8"/>
      <c r="Y17" s="4"/>
      <c r="Z17" s="8"/>
      <c r="AA17" s="8"/>
      <c r="AB17" s="8"/>
      <c r="AC17" s="8"/>
      <c r="AD17" s="8">
        <v>25</v>
      </c>
      <c r="AE17" s="8"/>
      <c r="AF17" s="7">
        <f t="shared" si="1"/>
        <v>25</v>
      </c>
      <c r="AG17" s="13">
        <v>98</v>
      </c>
      <c r="AH17" s="13">
        <v>97</v>
      </c>
    </row>
    <row r="18" spans="1:34" ht="15.75" x14ac:dyDescent="0.25">
      <c r="A18" s="10">
        <v>13</v>
      </c>
      <c r="B18" s="9" t="s">
        <v>40</v>
      </c>
      <c r="C18" s="4"/>
      <c r="D18" s="8"/>
      <c r="E18" s="8">
        <v>59</v>
      </c>
      <c r="F18" s="8">
        <v>247</v>
      </c>
      <c r="G18" s="8"/>
      <c r="H18" s="8"/>
      <c r="I18" s="8"/>
      <c r="J18" s="4"/>
      <c r="K18" s="8"/>
      <c r="L18" s="8"/>
      <c r="M18" s="8"/>
      <c r="N18" s="8"/>
      <c r="O18" s="8"/>
      <c r="P18" s="8"/>
      <c r="Q18" s="7">
        <f t="shared" si="0"/>
        <v>306</v>
      </c>
      <c r="R18" s="4"/>
      <c r="S18" s="8"/>
      <c r="T18" s="8">
        <v>59</v>
      </c>
      <c r="U18" s="8">
        <v>247</v>
      </c>
      <c r="V18" s="8"/>
      <c r="W18" s="8"/>
      <c r="X18" s="8"/>
      <c r="Y18" s="4"/>
      <c r="Z18" s="8"/>
      <c r="AA18" s="8"/>
      <c r="AB18" s="8"/>
      <c r="AC18" s="8"/>
      <c r="AD18" s="8"/>
      <c r="AE18" s="8"/>
      <c r="AF18" s="7">
        <f t="shared" si="1"/>
        <v>306</v>
      </c>
      <c r="AG18" s="13">
        <v>99</v>
      </c>
      <c r="AH18" s="13">
        <v>99</v>
      </c>
    </row>
    <row r="19" spans="1:34" ht="15.75" x14ac:dyDescent="0.25">
      <c r="A19" s="10"/>
      <c r="B19" s="8" t="s">
        <v>41</v>
      </c>
      <c r="C19" s="4"/>
      <c r="D19" s="8"/>
      <c r="E19" s="8"/>
      <c r="F19" s="8"/>
      <c r="G19" s="8"/>
      <c r="H19" s="8"/>
      <c r="I19" s="8"/>
      <c r="J19" s="4"/>
      <c r="K19" s="8"/>
      <c r="L19" s="8"/>
      <c r="M19" s="8"/>
      <c r="N19" s="8"/>
      <c r="O19" s="8"/>
      <c r="P19" s="8"/>
      <c r="Q19" s="7">
        <f t="shared" si="0"/>
        <v>0</v>
      </c>
      <c r="R19" s="4"/>
      <c r="S19" s="8"/>
      <c r="T19" s="8"/>
      <c r="U19" s="8"/>
      <c r="V19" s="8"/>
      <c r="W19" s="8"/>
      <c r="X19" s="8"/>
      <c r="Y19" s="4"/>
      <c r="Z19" s="8"/>
      <c r="AA19" s="8"/>
      <c r="AB19" s="8"/>
      <c r="AC19" s="8"/>
      <c r="AD19" s="8"/>
      <c r="AE19" s="8"/>
      <c r="AF19" s="7"/>
      <c r="AG19" s="13"/>
      <c r="AH19" s="13"/>
    </row>
    <row r="20" spans="1:34" ht="15.75" x14ac:dyDescent="0.25">
      <c r="A20" s="10"/>
      <c r="B20" s="5" t="s">
        <v>4</v>
      </c>
      <c r="C20" s="4"/>
      <c r="D20" s="8"/>
      <c r="E20" s="8"/>
      <c r="F20" s="8"/>
      <c r="G20" s="8"/>
      <c r="H20" s="8"/>
      <c r="I20" s="8"/>
      <c r="J20" s="4"/>
      <c r="K20" s="8"/>
      <c r="L20" s="8"/>
      <c r="M20" s="8"/>
      <c r="N20" s="8"/>
      <c r="O20" s="8">
        <v>14</v>
      </c>
      <c r="P20" s="8"/>
      <c r="Q20" s="7">
        <f t="shared" si="0"/>
        <v>14</v>
      </c>
      <c r="R20" s="4"/>
      <c r="S20" s="8"/>
      <c r="T20" s="8"/>
      <c r="U20" s="8"/>
      <c r="V20" s="8"/>
      <c r="W20" s="8"/>
      <c r="X20" s="8"/>
      <c r="Y20" s="4"/>
      <c r="Z20" s="8"/>
      <c r="AA20" s="8"/>
      <c r="AB20" s="8"/>
      <c r="AC20" s="8"/>
      <c r="AD20" s="8">
        <v>14</v>
      </c>
      <c r="AE20" s="8"/>
      <c r="AF20" s="7">
        <f t="shared" si="1"/>
        <v>14</v>
      </c>
      <c r="AG20" s="13">
        <f>AF20/Q20*100</f>
        <v>100</v>
      </c>
      <c r="AH20" s="13">
        <v>100</v>
      </c>
    </row>
    <row r="21" spans="1:34" ht="15.75" x14ac:dyDescent="0.25">
      <c r="A21" s="10"/>
      <c r="B21" s="5" t="s">
        <v>5</v>
      </c>
      <c r="C21" s="4"/>
      <c r="D21" s="8"/>
      <c r="E21" s="8"/>
      <c r="F21" s="8"/>
      <c r="G21" s="8"/>
      <c r="H21" s="8"/>
      <c r="I21" s="8"/>
      <c r="J21" s="4"/>
      <c r="K21" s="8"/>
      <c r="L21" s="8"/>
      <c r="M21" s="8"/>
      <c r="N21" s="8"/>
      <c r="O21" s="8">
        <v>11</v>
      </c>
      <c r="P21" s="8"/>
      <c r="Q21" s="7">
        <f t="shared" si="0"/>
        <v>11</v>
      </c>
      <c r="R21" s="4"/>
      <c r="S21" s="8"/>
      <c r="T21" s="8"/>
      <c r="U21" s="8"/>
      <c r="V21" s="8"/>
      <c r="W21" s="8"/>
      <c r="X21" s="8"/>
      <c r="Y21" s="4"/>
      <c r="Z21" s="8"/>
      <c r="AA21" s="8"/>
      <c r="AB21" s="8"/>
      <c r="AC21" s="8"/>
      <c r="AD21" s="8">
        <v>11</v>
      </c>
      <c r="AE21" s="8"/>
      <c r="AF21" s="7">
        <f t="shared" si="1"/>
        <v>11</v>
      </c>
      <c r="AG21" s="13">
        <f>AF21/Q21*100</f>
        <v>100</v>
      </c>
      <c r="AH21" s="13">
        <v>96</v>
      </c>
    </row>
    <row r="22" spans="1:34" ht="15.75" x14ac:dyDescent="0.25">
      <c r="A22" s="10"/>
      <c r="B22" s="5" t="s">
        <v>13</v>
      </c>
      <c r="C22" s="4"/>
      <c r="D22" s="8"/>
      <c r="E22" s="8"/>
      <c r="F22" s="8"/>
      <c r="G22" s="8"/>
      <c r="H22" s="8"/>
      <c r="I22" s="8"/>
      <c r="J22" s="4"/>
      <c r="K22" s="8"/>
      <c r="L22" s="8"/>
      <c r="M22" s="8"/>
      <c r="N22" s="8">
        <v>10</v>
      </c>
      <c r="O22" s="8">
        <v>8</v>
      </c>
      <c r="P22" s="8"/>
      <c r="Q22" s="7">
        <f t="shared" si="0"/>
        <v>18</v>
      </c>
      <c r="R22" s="4"/>
      <c r="S22" s="8"/>
      <c r="T22" s="8"/>
      <c r="U22" s="8"/>
      <c r="V22" s="8"/>
      <c r="W22" s="8"/>
      <c r="X22" s="8"/>
      <c r="Y22" s="4"/>
      <c r="Z22" s="8"/>
      <c r="AA22" s="8"/>
      <c r="AB22" s="8"/>
      <c r="AC22" s="8">
        <v>10</v>
      </c>
      <c r="AD22" s="8">
        <v>8</v>
      </c>
      <c r="AE22" s="8"/>
      <c r="AF22" s="7">
        <f t="shared" si="1"/>
        <v>18</v>
      </c>
      <c r="AG22" s="13">
        <f>AF22/Q22*100</f>
        <v>100</v>
      </c>
      <c r="AH22" s="13">
        <v>100</v>
      </c>
    </row>
    <row r="23" spans="1:34" ht="15.75" x14ac:dyDescent="0.25">
      <c r="A23" s="10"/>
      <c r="B23" s="5" t="s">
        <v>15</v>
      </c>
      <c r="C23" s="4"/>
      <c r="D23" s="8"/>
      <c r="E23" s="8"/>
      <c r="F23" s="8"/>
      <c r="G23" s="8"/>
      <c r="H23" s="8"/>
      <c r="I23" s="8"/>
      <c r="J23" s="4"/>
      <c r="K23" s="8"/>
      <c r="L23" s="8"/>
      <c r="M23" s="8"/>
      <c r="N23" s="8"/>
      <c r="O23" s="8">
        <v>11</v>
      </c>
      <c r="P23" s="8"/>
      <c r="Q23" s="7">
        <f t="shared" si="0"/>
        <v>11</v>
      </c>
      <c r="R23" s="4"/>
      <c r="S23" s="8"/>
      <c r="T23" s="8"/>
      <c r="U23" s="8"/>
      <c r="V23" s="8"/>
      <c r="W23" s="8"/>
      <c r="X23" s="8"/>
      <c r="Y23" s="4"/>
      <c r="Z23" s="8"/>
      <c r="AA23" s="8"/>
      <c r="AB23" s="8"/>
      <c r="AC23" s="8"/>
      <c r="AD23" s="8">
        <v>11</v>
      </c>
      <c r="AE23" s="8"/>
      <c r="AF23" s="7">
        <f t="shared" si="1"/>
        <v>11</v>
      </c>
      <c r="AG23" s="13">
        <f>AF23/Q23*100</f>
        <v>100</v>
      </c>
      <c r="AH23" s="13">
        <v>100</v>
      </c>
    </row>
    <row r="24" spans="1:34" ht="15.75" x14ac:dyDescent="0.25">
      <c r="A24" s="4"/>
      <c r="B24" s="5"/>
      <c r="C24" s="4"/>
      <c r="D24" s="8"/>
      <c r="E24" s="8"/>
      <c r="F24" s="8"/>
      <c r="G24" s="8"/>
      <c r="H24" s="8"/>
      <c r="I24" s="8"/>
      <c r="J24" s="4"/>
      <c r="K24" s="8"/>
      <c r="L24" s="8"/>
      <c r="M24" s="8"/>
      <c r="N24" s="8"/>
      <c r="O24" s="8"/>
      <c r="P24" s="8"/>
      <c r="Q24" s="8"/>
      <c r="R24" s="4"/>
      <c r="S24" s="8"/>
      <c r="T24" s="8"/>
      <c r="U24" s="8"/>
      <c r="V24" s="8"/>
      <c r="W24" s="8"/>
      <c r="X24" s="8"/>
      <c r="Y24" s="4"/>
      <c r="Z24" s="8"/>
      <c r="AA24" s="8"/>
      <c r="AB24" s="8"/>
      <c r="AC24" s="8"/>
      <c r="AD24" s="8"/>
      <c r="AE24" s="8"/>
      <c r="AF24" s="8"/>
      <c r="AG24" s="8"/>
      <c r="AH24" s="8"/>
    </row>
    <row r="25" spans="1:34" ht="15.75" x14ac:dyDescent="0.25">
      <c r="A25" s="4"/>
      <c r="B25" s="5" t="s">
        <v>20</v>
      </c>
      <c r="C25" s="8">
        <f t="shared" ref="C25:AE25" si="4">SUM(C6:C24)</f>
        <v>41</v>
      </c>
      <c r="D25" s="8">
        <f t="shared" si="4"/>
        <v>192</v>
      </c>
      <c r="E25" s="8">
        <f t="shared" si="4"/>
        <v>135</v>
      </c>
      <c r="F25" s="8">
        <f t="shared" si="4"/>
        <v>641</v>
      </c>
      <c r="G25" s="8">
        <f t="shared" si="4"/>
        <v>46</v>
      </c>
      <c r="H25" s="8">
        <f t="shared" si="4"/>
        <v>173</v>
      </c>
      <c r="I25" s="8">
        <f t="shared" si="4"/>
        <v>0</v>
      </c>
      <c r="J25" s="8">
        <f t="shared" si="4"/>
        <v>0</v>
      </c>
      <c r="K25" s="8">
        <f t="shared" si="4"/>
        <v>0</v>
      </c>
      <c r="L25" s="8">
        <f t="shared" si="4"/>
        <v>0</v>
      </c>
      <c r="M25" s="8">
        <f t="shared" si="4"/>
        <v>0</v>
      </c>
      <c r="N25" s="8">
        <f t="shared" si="4"/>
        <v>21</v>
      </c>
      <c r="O25" s="8">
        <f t="shared" si="4"/>
        <v>113</v>
      </c>
      <c r="P25" s="8">
        <f t="shared" si="4"/>
        <v>0</v>
      </c>
      <c r="Q25" s="8">
        <f t="shared" si="4"/>
        <v>1362</v>
      </c>
      <c r="R25" s="4">
        <f t="shared" si="4"/>
        <v>41</v>
      </c>
      <c r="S25" s="8">
        <f t="shared" si="4"/>
        <v>192</v>
      </c>
      <c r="T25" s="8">
        <f t="shared" si="4"/>
        <v>135</v>
      </c>
      <c r="U25" s="8">
        <f t="shared" si="4"/>
        <v>641</v>
      </c>
      <c r="V25" s="8">
        <f t="shared" si="4"/>
        <v>46</v>
      </c>
      <c r="W25" s="8">
        <f t="shared" si="4"/>
        <v>173</v>
      </c>
      <c r="X25" s="8">
        <f t="shared" si="4"/>
        <v>0</v>
      </c>
      <c r="Y25" s="4">
        <f t="shared" si="4"/>
        <v>0</v>
      </c>
      <c r="Z25" s="8">
        <f t="shared" si="4"/>
        <v>0</v>
      </c>
      <c r="AA25" s="8">
        <f t="shared" si="4"/>
        <v>0</v>
      </c>
      <c r="AB25" s="8">
        <f t="shared" si="4"/>
        <v>0</v>
      </c>
      <c r="AC25" s="8">
        <f t="shared" si="4"/>
        <v>21</v>
      </c>
      <c r="AD25" s="8">
        <f t="shared" si="4"/>
        <v>113</v>
      </c>
      <c r="AE25" s="8">
        <f t="shared" si="4"/>
        <v>0</v>
      </c>
      <c r="AF25" s="8">
        <f t="shared" ref="AF25" si="5">SUM(AF6:AF24)</f>
        <v>1362</v>
      </c>
      <c r="AG25" s="13">
        <f>AF25/Q25*100</f>
        <v>100</v>
      </c>
      <c r="AH25" s="13"/>
    </row>
  </sheetData>
  <mergeCells count="13">
    <mergeCell ref="AI3:AI5"/>
    <mergeCell ref="AH3:AH5"/>
    <mergeCell ref="C3:I3"/>
    <mergeCell ref="J3:P3"/>
    <mergeCell ref="C4:I4"/>
    <mergeCell ref="J4:P4"/>
    <mergeCell ref="R3:X3"/>
    <mergeCell ref="Q3:Q4"/>
    <mergeCell ref="AF3:AF4"/>
    <mergeCell ref="Y3:AE3"/>
    <mergeCell ref="R4:X4"/>
    <mergeCell ref="Y4:AE4"/>
    <mergeCell ref="AG3:AG5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27" sqref="M27"/>
    </sheetView>
  </sheetViews>
  <sheetFormatPr defaultRowHeight="15" x14ac:dyDescent="0.25"/>
  <cols>
    <col min="2" max="2" width="34.5703125" customWidth="1"/>
    <col min="3" max="3" width="11.5703125" customWidth="1"/>
    <col min="8" max="8" width="9.28515625" customWidth="1"/>
    <col min="9" max="9" width="8" customWidth="1"/>
    <col min="10" max="10" width="11" customWidth="1"/>
    <col min="11" max="11" width="9.85546875" customWidth="1"/>
    <col min="12" max="12" width="9.28515625" customWidth="1"/>
    <col min="24" max="24" width="12.140625" style="1" customWidth="1"/>
    <col min="25" max="25" width="10" customWidth="1"/>
    <col min="26" max="26" width="117.7109375" customWidth="1"/>
  </cols>
  <sheetData>
    <row r="1" spans="1:28" x14ac:dyDescent="0.25">
      <c r="B1" s="1" t="s">
        <v>68</v>
      </c>
    </row>
    <row r="3" spans="1:28" x14ac:dyDescent="0.25">
      <c r="C3" s="32" t="s">
        <v>26</v>
      </c>
      <c r="D3" s="32"/>
      <c r="E3" s="32"/>
      <c r="F3" s="32"/>
      <c r="G3" s="32"/>
      <c r="H3" s="32"/>
      <c r="I3" s="32"/>
      <c r="J3" s="32"/>
      <c r="K3" s="32"/>
      <c r="M3" s="32" t="s">
        <v>27</v>
      </c>
      <c r="N3" s="32"/>
      <c r="O3" s="32"/>
      <c r="P3" s="32"/>
      <c r="Q3" s="32"/>
      <c r="R3" s="32"/>
      <c r="S3" s="32"/>
      <c r="T3" s="32"/>
      <c r="U3" s="32"/>
      <c r="W3" s="17"/>
      <c r="X3" s="17"/>
      <c r="Y3" s="17"/>
    </row>
    <row r="4" spans="1:28" ht="129.6" customHeight="1" x14ac:dyDescent="0.25">
      <c r="A4" s="6"/>
      <c r="B4" s="24"/>
      <c r="C4" s="23" t="s">
        <v>17</v>
      </c>
      <c r="D4" s="23" t="s">
        <v>18</v>
      </c>
      <c r="E4" s="23" t="s">
        <v>19</v>
      </c>
      <c r="F4" s="23" t="s">
        <v>21</v>
      </c>
      <c r="G4" s="23" t="s">
        <v>22</v>
      </c>
      <c r="H4" s="23" t="s">
        <v>55</v>
      </c>
      <c r="I4" s="23" t="s">
        <v>24</v>
      </c>
      <c r="J4" s="23" t="s">
        <v>25</v>
      </c>
      <c r="K4" s="23" t="s">
        <v>23</v>
      </c>
      <c r="L4" s="23" t="s">
        <v>65</v>
      </c>
      <c r="M4" s="23" t="s">
        <v>17</v>
      </c>
      <c r="N4" s="23" t="s">
        <v>18</v>
      </c>
      <c r="O4" s="23" t="s">
        <v>19</v>
      </c>
      <c r="P4" s="23" t="s">
        <v>21</v>
      </c>
      <c r="Q4" s="23" t="s">
        <v>22</v>
      </c>
      <c r="R4" s="23" t="s">
        <v>56</v>
      </c>
      <c r="S4" s="23" t="s">
        <v>24</v>
      </c>
      <c r="T4" s="23" t="s">
        <v>25</v>
      </c>
      <c r="U4" s="23" t="s">
        <v>23</v>
      </c>
      <c r="V4" s="23" t="s">
        <v>64</v>
      </c>
      <c r="W4" s="25" t="s">
        <v>57</v>
      </c>
      <c r="X4" s="26" t="s">
        <v>73</v>
      </c>
      <c r="Y4" s="25" t="s">
        <v>63</v>
      </c>
      <c r="Z4" s="27"/>
      <c r="AA4" s="27"/>
      <c r="AB4" s="27"/>
    </row>
    <row r="5" spans="1:28" ht="15.75" x14ac:dyDescent="0.25">
      <c r="A5" s="2">
        <v>1</v>
      </c>
      <c r="B5" s="3" t="s">
        <v>0</v>
      </c>
      <c r="C5" s="7">
        <v>183</v>
      </c>
      <c r="D5" s="7">
        <v>264</v>
      </c>
      <c r="E5" s="7">
        <v>24</v>
      </c>
      <c r="F5" s="7">
        <v>16</v>
      </c>
      <c r="G5" s="7">
        <v>26</v>
      </c>
      <c r="H5" s="7">
        <f t="shared" ref="H5:H23" si="0">SUM(C5:G5)</f>
        <v>513</v>
      </c>
      <c r="I5" s="7"/>
      <c r="J5" s="7"/>
      <c r="K5" s="7"/>
      <c r="L5" s="7"/>
      <c r="M5" s="4">
        <v>175</v>
      </c>
      <c r="N5" s="7">
        <v>264</v>
      </c>
      <c r="O5" s="7">
        <v>27</v>
      </c>
      <c r="P5" s="7">
        <v>16</v>
      </c>
      <c r="Q5" s="7">
        <v>26</v>
      </c>
      <c r="R5" s="7">
        <f t="shared" ref="R5:R23" si="1">SUM(M5:Q5)</f>
        <v>508</v>
      </c>
      <c r="S5" s="7"/>
      <c r="T5" s="7"/>
      <c r="U5" s="7"/>
      <c r="V5" s="7"/>
      <c r="W5" s="18">
        <f t="shared" ref="W5:W23" si="2">R5/H5*100</f>
        <v>99.025341130604289</v>
      </c>
      <c r="X5" s="21">
        <v>95</v>
      </c>
      <c r="Y5" s="18"/>
    </row>
    <row r="6" spans="1:28" ht="15.75" x14ac:dyDescent="0.25">
      <c r="A6" s="4">
        <v>2</v>
      </c>
      <c r="B6" s="5" t="s">
        <v>1</v>
      </c>
      <c r="C6" s="8">
        <v>285</v>
      </c>
      <c r="D6" s="8">
        <v>449</v>
      </c>
      <c r="E6" s="8">
        <v>63</v>
      </c>
      <c r="F6" s="8">
        <v>5</v>
      </c>
      <c r="G6" s="8">
        <v>38</v>
      </c>
      <c r="H6" s="7">
        <f t="shared" si="0"/>
        <v>840</v>
      </c>
      <c r="I6" s="8"/>
      <c r="J6" s="8"/>
      <c r="K6" s="8"/>
      <c r="L6" s="8"/>
      <c r="M6" s="4">
        <v>279</v>
      </c>
      <c r="N6" s="8">
        <v>443</v>
      </c>
      <c r="O6" s="8">
        <v>74</v>
      </c>
      <c r="P6" s="8">
        <v>5</v>
      </c>
      <c r="Q6" s="8">
        <v>38</v>
      </c>
      <c r="R6" s="7">
        <f t="shared" si="1"/>
        <v>839</v>
      </c>
      <c r="S6" s="7"/>
      <c r="T6" s="7"/>
      <c r="U6" s="8"/>
      <c r="V6" s="8"/>
      <c r="W6" s="18">
        <f t="shared" si="2"/>
        <v>99.88095238095238</v>
      </c>
      <c r="X6" s="21">
        <v>96</v>
      </c>
      <c r="Y6" s="18"/>
    </row>
    <row r="7" spans="1:28" ht="15.75" x14ac:dyDescent="0.25">
      <c r="A7" s="4">
        <v>3</v>
      </c>
      <c r="B7" s="5" t="s">
        <v>69</v>
      </c>
      <c r="C7" s="8">
        <v>207</v>
      </c>
      <c r="D7" s="8">
        <v>286</v>
      </c>
      <c r="E7" s="8">
        <v>21</v>
      </c>
      <c r="F7" s="8">
        <v>8</v>
      </c>
      <c r="G7" s="8">
        <v>8</v>
      </c>
      <c r="H7" s="7">
        <f t="shared" si="0"/>
        <v>530</v>
      </c>
      <c r="I7" s="8"/>
      <c r="J7" s="8">
        <v>45</v>
      </c>
      <c r="K7" s="8">
        <v>8</v>
      </c>
      <c r="L7" s="8">
        <f>SUM(I7:K7)</f>
        <v>53</v>
      </c>
      <c r="M7" s="4">
        <v>203</v>
      </c>
      <c r="N7" s="8">
        <v>298</v>
      </c>
      <c r="O7" s="8">
        <v>26</v>
      </c>
      <c r="P7" s="8">
        <v>8</v>
      </c>
      <c r="Q7" s="8">
        <v>8</v>
      </c>
      <c r="R7" s="7">
        <f t="shared" si="1"/>
        <v>543</v>
      </c>
      <c r="S7" s="7"/>
      <c r="T7" s="7">
        <v>52</v>
      </c>
      <c r="U7" s="8">
        <v>9</v>
      </c>
      <c r="V7" s="8">
        <f>SUM(S7:U7)</f>
        <v>61</v>
      </c>
      <c r="W7" s="14">
        <f t="shared" si="2"/>
        <v>102.45283018867926</v>
      </c>
      <c r="X7" s="22">
        <v>98</v>
      </c>
      <c r="Y7" s="14"/>
    </row>
    <row r="8" spans="1:28" ht="15.75" x14ac:dyDescent="0.25">
      <c r="A8" s="4">
        <v>4</v>
      </c>
      <c r="B8" s="5" t="s">
        <v>2</v>
      </c>
      <c r="C8" s="7">
        <v>223</v>
      </c>
      <c r="D8" s="7">
        <v>319</v>
      </c>
      <c r="E8" s="7">
        <v>26</v>
      </c>
      <c r="F8" s="7">
        <v>10</v>
      </c>
      <c r="G8" s="7">
        <v>18</v>
      </c>
      <c r="H8" s="7">
        <f t="shared" si="0"/>
        <v>596</v>
      </c>
      <c r="I8" s="7"/>
      <c r="J8" s="7"/>
      <c r="K8" s="7"/>
      <c r="L8" s="7"/>
      <c r="M8" s="4">
        <v>221</v>
      </c>
      <c r="N8" s="7">
        <v>322</v>
      </c>
      <c r="O8" s="7">
        <v>29</v>
      </c>
      <c r="P8" s="7">
        <v>10</v>
      </c>
      <c r="Q8" s="7">
        <v>18</v>
      </c>
      <c r="R8" s="7">
        <f t="shared" si="1"/>
        <v>600</v>
      </c>
      <c r="S8" s="7"/>
      <c r="T8" s="7"/>
      <c r="U8" s="7"/>
      <c r="V8" s="7"/>
      <c r="W8" s="13">
        <f t="shared" si="2"/>
        <v>100.67114093959732</v>
      </c>
      <c r="X8" s="19">
        <v>96</v>
      </c>
      <c r="Y8" s="13"/>
    </row>
    <row r="9" spans="1:28" ht="15.75" x14ac:dyDescent="0.25">
      <c r="A9" s="4">
        <v>5</v>
      </c>
      <c r="B9" s="5" t="s">
        <v>3</v>
      </c>
      <c r="C9" s="8">
        <v>11</v>
      </c>
      <c r="D9" s="8">
        <v>12</v>
      </c>
      <c r="E9" s="8"/>
      <c r="F9" s="8">
        <v>3</v>
      </c>
      <c r="G9" s="8">
        <v>2</v>
      </c>
      <c r="H9" s="7">
        <f t="shared" si="0"/>
        <v>28</v>
      </c>
      <c r="I9" s="8"/>
      <c r="J9" s="8"/>
      <c r="K9" s="8"/>
      <c r="L9" s="8"/>
      <c r="M9" s="4">
        <v>11</v>
      </c>
      <c r="N9" s="8">
        <v>9</v>
      </c>
      <c r="O9" s="8"/>
      <c r="P9" s="8">
        <v>3</v>
      </c>
      <c r="Q9" s="8">
        <v>2</v>
      </c>
      <c r="R9" s="7">
        <f t="shared" si="1"/>
        <v>25</v>
      </c>
      <c r="S9" s="7"/>
      <c r="T9" s="7"/>
      <c r="U9" s="8"/>
      <c r="V9" s="8"/>
      <c r="W9" s="13">
        <f t="shared" si="2"/>
        <v>89.285714285714292</v>
      </c>
      <c r="X9" s="19">
        <v>98</v>
      </c>
      <c r="Y9" s="13"/>
    </row>
    <row r="10" spans="1:28" ht="15.75" x14ac:dyDescent="0.25">
      <c r="A10" s="4">
        <v>6</v>
      </c>
      <c r="B10" s="5" t="s">
        <v>4</v>
      </c>
      <c r="C10" s="8">
        <v>12</v>
      </c>
      <c r="D10" s="8">
        <v>35</v>
      </c>
      <c r="E10" s="8">
        <v>3</v>
      </c>
      <c r="F10" s="8">
        <v>2</v>
      </c>
      <c r="G10" s="8">
        <v>3</v>
      </c>
      <c r="H10" s="7">
        <f t="shared" si="0"/>
        <v>55</v>
      </c>
      <c r="I10" s="8"/>
      <c r="J10" s="8">
        <v>9</v>
      </c>
      <c r="K10" s="8"/>
      <c r="L10" s="8">
        <f>SUM(I10:K10)</f>
        <v>9</v>
      </c>
      <c r="M10" s="4">
        <v>11</v>
      </c>
      <c r="N10" s="8">
        <v>31</v>
      </c>
      <c r="O10" s="8">
        <v>3</v>
      </c>
      <c r="P10" s="8">
        <v>2</v>
      </c>
      <c r="Q10" s="8">
        <v>3</v>
      </c>
      <c r="R10" s="7">
        <f t="shared" si="1"/>
        <v>50</v>
      </c>
      <c r="S10" s="7"/>
      <c r="T10" s="7">
        <v>8</v>
      </c>
      <c r="U10" s="8"/>
      <c r="V10" s="8">
        <f>SUM(S10:U10)</f>
        <v>8</v>
      </c>
      <c r="W10" s="13">
        <f t="shared" si="2"/>
        <v>90.909090909090907</v>
      </c>
      <c r="X10" s="19">
        <v>99</v>
      </c>
      <c r="Y10" s="13"/>
    </row>
    <row r="11" spans="1:28" ht="15.75" x14ac:dyDescent="0.25">
      <c r="A11" s="4">
        <v>7</v>
      </c>
      <c r="B11" s="5" t="s">
        <v>5</v>
      </c>
      <c r="C11" s="8">
        <v>19</v>
      </c>
      <c r="D11" s="8">
        <v>22</v>
      </c>
      <c r="E11" s="8"/>
      <c r="F11" s="8">
        <v>1</v>
      </c>
      <c r="G11" s="8">
        <v>4</v>
      </c>
      <c r="H11" s="7">
        <f t="shared" si="0"/>
        <v>46</v>
      </c>
      <c r="I11" s="8">
        <v>4</v>
      </c>
      <c r="J11" s="8">
        <v>3</v>
      </c>
      <c r="K11" s="8"/>
      <c r="L11" s="8">
        <f>SUM(I11:K11)</f>
        <v>7</v>
      </c>
      <c r="M11" s="4">
        <v>17</v>
      </c>
      <c r="N11" s="8">
        <v>22</v>
      </c>
      <c r="O11" s="8"/>
      <c r="P11" s="8">
        <v>1</v>
      </c>
      <c r="Q11" s="8">
        <v>4</v>
      </c>
      <c r="R11" s="7">
        <f t="shared" si="1"/>
        <v>44</v>
      </c>
      <c r="S11" s="7">
        <v>4</v>
      </c>
      <c r="T11" s="7">
        <v>3</v>
      </c>
      <c r="U11" s="8"/>
      <c r="V11" s="8">
        <f>SUM(S11:U11)</f>
        <v>7</v>
      </c>
      <c r="W11" s="13">
        <f t="shared" si="2"/>
        <v>95.652173913043484</v>
      </c>
      <c r="X11" s="19">
        <v>99</v>
      </c>
      <c r="Y11" s="13"/>
    </row>
    <row r="12" spans="1:28" ht="15.75" x14ac:dyDescent="0.25">
      <c r="A12" s="4">
        <v>8</v>
      </c>
      <c r="B12" s="5" t="s">
        <v>6</v>
      </c>
      <c r="C12" s="8">
        <v>32</v>
      </c>
      <c r="D12" s="8">
        <v>38</v>
      </c>
      <c r="E12" s="8">
        <v>10</v>
      </c>
      <c r="F12" s="8">
        <v>1</v>
      </c>
      <c r="G12" s="8">
        <v>14</v>
      </c>
      <c r="H12" s="7">
        <f t="shared" si="0"/>
        <v>95</v>
      </c>
      <c r="I12" s="8"/>
      <c r="J12" s="8"/>
      <c r="K12" s="8"/>
      <c r="L12" s="8"/>
      <c r="M12" s="4">
        <v>33</v>
      </c>
      <c r="N12" s="8">
        <v>36</v>
      </c>
      <c r="O12" s="8">
        <v>7</v>
      </c>
      <c r="P12" s="8">
        <v>1</v>
      </c>
      <c r="Q12" s="8">
        <v>14</v>
      </c>
      <c r="R12" s="7">
        <f t="shared" si="1"/>
        <v>91</v>
      </c>
      <c r="S12" s="7"/>
      <c r="T12" s="7"/>
      <c r="U12" s="8"/>
      <c r="V12" s="8"/>
      <c r="W12" s="13">
        <f t="shared" si="2"/>
        <v>95.78947368421052</v>
      </c>
      <c r="X12" s="19">
        <v>96</v>
      </c>
      <c r="Y12" s="13"/>
    </row>
    <row r="13" spans="1:28" ht="15.75" x14ac:dyDescent="0.25">
      <c r="A13" s="4">
        <v>9</v>
      </c>
      <c r="B13" s="5" t="s">
        <v>7</v>
      </c>
      <c r="C13" s="8">
        <v>19</v>
      </c>
      <c r="D13" s="8">
        <v>24</v>
      </c>
      <c r="E13" s="8"/>
      <c r="F13" s="8"/>
      <c r="G13" s="8">
        <v>5</v>
      </c>
      <c r="H13" s="7">
        <f t="shared" si="0"/>
        <v>48</v>
      </c>
      <c r="I13" s="8"/>
      <c r="J13" s="8"/>
      <c r="K13" s="8"/>
      <c r="L13" s="8"/>
      <c r="M13" s="4">
        <v>16</v>
      </c>
      <c r="N13" s="8">
        <v>23</v>
      </c>
      <c r="O13" s="8"/>
      <c r="P13" s="8"/>
      <c r="Q13" s="8">
        <v>5</v>
      </c>
      <c r="R13" s="7">
        <f t="shared" si="1"/>
        <v>44</v>
      </c>
      <c r="S13" s="7"/>
      <c r="T13" s="7"/>
      <c r="U13" s="8"/>
      <c r="V13" s="8"/>
      <c r="W13" s="13">
        <f t="shared" si="2"/>
        <v>91.666666666666657</v>
      </c>
      <c r="X13" s="19">
        <v>98</v>
      </c>
      <c r="Y13" s="13"/>
    </row>
    <row r="14" spans="1:28" ht="15.75" x14ac:dyDescent="0.25">
      <c r="A14" s="4">
        <v>10</v>
      </c>
      <c r="B14" s="5" t="s">
        <v>8</v>
      </c>
      <c r="C14" s="8">
        <v>50</v>
      </c>
      <c r="D14" s="8">
        <v>71</v>
      </c>
      <c r="E14" s="8"/>
      <c r="F14" s="8">
        <v>3</v>
      </c>
      <c r="G14" s="8">
        <v>10</v>
      </c>
      <c r="H14" s="7">
        <f t="shared" si="0"/>
        <v>134</v>
      </c>
      <c r="I14" s="8"/>
      <c r="J14" s="8"/>
      <c r="K14" s="8"/>
      <c r="L14" s="8"/>
      <c r="M14" s="4">
        <v>46</v>
      </c>
      <c r="N14" s="8">
        <v>70</v>
      </c>
      <c r="O14" s="8"/>
      <c r="P14" s="8">
        <v>3</v>
      </c>
      <c r="Q14" s="8">
        <v>10</v>
      </c>
      <c r="R14" s="7">
        <f t="shared" si="1"/>
        <v>129</v>
      </c>
      <c r="S14" s="7"/>
      <c r="T14" s="7"/>
      <c r="U14" s="8"/>
      <c r="V14" s="8"/>
      <c r="W14" s="13">
        <f t="shared" si="2"/>
        <v>96.268656716417908</v>
      </c>
      <c r="X14" s="19">
        <v>96</v>
      </c>
      <c r="Y14" s="13"/>
    </row>
    <row r="15" spans="1:28" ht="15.75" x14ac:dyDescent="0.25">
      <c r="A15" s="4">
        <v>11</v>
      </c>
      <c r="B15" s="5" t="s">
        <v>9</v>
      </c>
      <c r="C15" s="8">
        <v>57</v>
      </c>
      <c r="D15" s="8">
        <v>69</v>
      </c>
      <c r="E15" s="8">
        <v>13</v>
      </c>
      <c r="F15" s="8">
        <v>3</v>
      </c>
      <c r="G15" s="8">
        <v>8</v>
      </c>
      <c r="H15" s="7">
        <f t="shared" si="0"/>
        <v>150</v>
      </c>
      <c r="I15" s="8"/>
      <c r="J15" s="8"/>
      <c r="K15" s="8"/>
      <c r="L15" s="8"/>
      <c r="M15" s="4">
        <v>54</v>
      </c>
      <c r="N15" s="8">
        <v>68</v>
      </c>
      <c r="O15" s="8">
        <v>11</v>
      </c>
      <c r="P15" s="8">
        <v>3</v>
      </c>
      <c r="Q15" s="8">
        <v>8</v>
      </c>
      <c r="R15" s="7">
        <f t="shared" si="1"/>
        <v>144</v>
      </c>
      <c r="S15" s="7"/>
      <c r="T15" s="7"/>
      <c r="U15" s="8"/>
      <c r="V15" s="8"/>
      <c r="W15" s="13">
        <f t="shared" si="2"/>
        <v>96</v>
      </c>
      <c r="X15" s="19">
        <v>96</v>
      </c>
      <c r="Y15" s="13"/>
    </row>
    <row r="16" spans="1:28" ht="15.75" x14ac:dyDescent="0.25">
      <c r="A16" s="4">
        <v>12</v>
      </c>
      <c r="B16" s="5" t="s">
        <v>10</v>
      </c>
      <c r="C16" s="8">
        <v>63</v>
      </c>
      <c r="D16" s="8">
        <v>92</v>
      </c>
      <c r="E16" s="8">
        <v>8</v>
      </c>
      <c r="F16" s="8">
        <v>4</v>
      </c>
      <c r="G16" s="8">
        <v>9</v>
      </c>
      <c r="H16" s="7">
        <f t="shared" si="0"/>
        <v>176</v>
      </c>
      <c r="I16" s="8">
        <v>4</v>
      </c>
      <c r="J16" s="8">
        <v>23</v>
      </c>
      <c r="K16" s="8">
        <v>2</v>
      </c>
      <c r="L16" s="8">
        <f>SUM(I16:K16)</f>
        <v>29</v>
      </c>
      <c r="M16" s="4">
        <v>58</v>
      </c>
      <c r="N16" s="8">
        <v>92</v>
      </c>
      <c r="O16" s="8">
        <v>10</v>
      </c>
      <c r="P16" s="8">
        <v>4</v>
      </c>
      <c r="Q16" s="8">
        <v>9</v>
      </c>
      <c r="R16" s="7">
        <f t="shared" si="1"/>
        <v>173</v>
      </c>
      <c r="S16" s="7">
        <v>4</v>
      </c>
      <c r="T16" s="7">
        <v>21</v>
      </c>
      <c r="U16" s="8">
        <v>2</v>
      </c>
      <c r="V16" s="8">
        <f>SUM(S16:U16)</f>
        <v>27</v>
      </c>
      <c r="W16" s="13">
        <f t="shared" si="2"/>
        <v>98.295454545454547</v>
      </c>
      <c r="X16" s="19">
        <v>97</v>
      </c>
      <c r="Y16" s="13"/>
    </row>
    <row r="17" spans="1:25" ht="15.75" x14ac:dyDescent="0.25">
      <c r="A17" s="4">
        <v>13</v>
      </c>
      <c r="B17" s="5" t="s">
        <v>11</v>
      </c>
      <c r="C17" s="8">
        <v>69</v>
      </c>
      <c r="D17" s="8">
        <v>106</v>
      </c>
      <c r="E17" s="8">
        <v>13</v>
      </c>
      <c r="F17" s="8">
        <v>4</v>
      </c>
      <c r="G17" s="8">
        <v>14</v>
      </c>
      <c r="H17" s="7">
        <f t="shared" si="0"/>
        <v>206</v>
      </c>
      <c r="I17" s="8">
        <v>2</v>
      </c>
      <c r="J17" s="8">
        <v>25</v>
      </c>
      <c r="K17" s="8">
        <v>6</v>
      </c>
      <c r="L17" s="8">
        <f>SUM(I17:K17)</f>
        <v>33</v>
      </c>
      <c r="M17" s="4">
        <v>67</v>
      </c>
      <c r="N17" s="8">
        <v>96</v>
      </c>
      <c r="O17" s="8">
        <v>14</v>
      </c>
      <c r="P17" s="8">
        <v>4</v>
      </c>
      <c r="Q17" s="8">
        <v>14</v>
      </c>
      <c r="R17" s="7">
        <f t="shared" si="1"/>
        <v>195</v>
      </c>
      <c r="S17" s="7">
        <v>1</v>
      </c>
      <c r="T17" s="7">
        <v>24</v>
      </c>
      <c r="U17" s="8">
        <v>5</v>
      </c>
      <c r="V17" s="8">
        <f>SUM(S17:U17)</f>
        <v>30</v>
      </c>
      <c r="W17" s="13">
        <f t="shared" si="2"/>
        <v>94.660194174757279</v>
      </c>
      <c r="X17" s="19">
        <v>96</v>
      </c>
      <c r="Y17" s="13"/>
    </row>
    <row r="18" spans="1:25" ht="15.75" x14ac:dyDescent="0.25">
      <c r="A18" s="4">
        <v>14</v>
      </c>
      <c r="B18" s="5" t="s">
        <v>12</v>
      </c>
      <c r="C18" s="8">
        <v>36</v>
      </c>
      <c r="D18" s="8">
        <v>57</v>
      </c>
      <c r="E18" s="8">
        <v>3</v>
      </c>
      <c r="F18" s="8">
        <v>1</v>
      </c>
      <c r="G18" s="8">
        <v>14</v>
      </c>
      <c r="H18" s="7">
        <f t="shared" si="0"/>
        <v>111</v>
      </c>
      <c r="I18" s="8">
        <v>2</v>
      </c>
      <c r="J18" s="8">
        <v>37</v>
      </c>
      <c r="K18" s="8"/>
      <c r="L18" s="8">
        <f>SUM(I18:K18)</f>
        <v>39</v>
      </c>
      <c r="M18" s="4">
        <v>40</v>
      </c>
      <c r="N18" s="8">
        <v>66</v>
      </c>
      <c r="O18" s="8">
        <v>2</v>
      </c>
      <c r="P18" s="8">
        <v>1</v>
      </c>
      <c r="Q18" s="8">
        <v>14</v>
      </c>
      <c r="R18" s="7">
        <f t="shared" si="1"/>
        <v>123</v>
      </c>
      <c r="S18" s="7">
        <v>3</v>
      </c>
      <c r="T18" s="7">
        <v>34</v>
      </c>
      <c r="U18" s="8"/>
      <c r="V18" s="8">
        <f>SUM(S18:U18)</f>
        <v>37</v>
      </c>
      <c r="W18" s="13">
        <f t="shared" si="2"/>
        <v>110.81081081081081</v>
      </c>
      <c r="X18" s="19">
        <v>97</v>
      </c>
      <c r="Y18" s="13"/>
    </row>
    <row r="19" spans="1:25" ht="15.75" x14ac:dyDescent="0.25">
      <c r="A19" s="4">
        <v>15</v>
      </c>
      <c r="B19" s="5" t="s">
        <v>13</v>
      </c>
      <c r="C19" s="8">
        <v>23</v>
      </c>
      <c r="D19" s="8">
        <v>13</v>
      </c>
      <c r="E19" s="8">
        <v>6</v>
      </c>
      <c r="F19" s="8">
        <v>1</v>
      </c>
      <c r="G19" s="8">
        <v>9</v>
      </c>
      <c r="H19" s="7">
        <f t="shared" si="0"/>
        <v>52</v>
      </c>
      <c r="I19" s="8"/>
      <c r="J19" s="8"/>
      <c r="K19" s="8"/>
      <c r="L19" s="8"/>
      <c r="M19" s="4">
        <v>22</v>
      </c>
      <c r="N19" s="8">
        <v>13</v>
      </c>
      <c r="O19" s="8">
        <v>6</v>
      </c>
      <c r="P19" s="8">
        <v>1</v>
      </c>
      <c r="Q19" s="8">
        <v>9</v>
      </c>
      <c r="R19" s="7">
        <f t="shared" si="1"/>
        <v>51</v>
      </c>
      <c r="S19" s="7"/>
      <c r="T19" s="7"/>
      <c r="U19" s="8"/>
      <c r="V19" s="8"/>
      <c r="W19" s="13">
        <f t="shared" si="2"/>
        <v>98.076923076923066</v>
      </c>
      <c r="X19" s="19">
        <v>98</v>
      </c>
      <c r="Y19" s="13"/>
    </row>
    <row r="20" spans="1:25" ht="15.75" x14ac:dyDescent="0.25">
      <c r="A20" s="4">
        <v>16</v>
      </c>
      <c r="B20" s="5" t="s">
        <v>14</v>
      </c>
      <c r="C20" s="8">
        <v>35</v>
      </c>
      <c r="D20" s="8">
        <v>44</v>
      </c>
      <c r="E20" s="8"/>
      <c r="F20" s="8"/>
      <c r="G20" s="8">
        <v>6</v>
      </c>
      <c r="H20" s="7">
        <f t="shared" si="0"/>
        <v>85</v>
      </c>
      <c r="I20" s="8"/>
      <c r="J20" s="8"/>
      <c r="K20" s="8"/>
      <c r="L20" s="8"/>
      <c r="M20" s="4">
        <v>34</v>
      </c>
      <c r="N20" s="8">
        <v>43</v>
      </c>
      <c r="O20" s="8"/>
      <c r="P20" s="8"/>
      <c r="Q20" s="8">
        <v>6</v>
      </c>
      <c r="R20" s="7">
        <f t="shared" si="1"/>
        <v>83</v>
      </c>
      <c r="S20" s="7"/>
      <c r="T20" s="7"/>
      <c r="U20" s="8"/>
      <c r="V20" s="8"/>
      <c r="W20" s="13">
        <f t="shared" si="2"/>
        <v>97.647058823529406</v>
      </c>
      <c r="X20" s="19">
        <v>97</v>
      </c>
      <c r="Y20" s="13"/>
    </row>
    <row r="21" spans="1:25" ht="15.75" x14ac:dyDescent="0.25">
      <c r="A21" s="4">
        <v>17</v>
      </c>
      <c r="B21" s="5" t="s">
        <v>15</v>
      </c>
      <c r="C21" s="8">
        <v>17</v>
      </c>
      <c r="D21" s="8">
        <v>0</v>
      </c>
      <c r="E21" s="8"/>
      <c r="F21" s="8"/>
      <c r="G21" s="8"/>
      <c r="H21" s="7">
        <f t="shared" si="0"/>
        <v>17</v>
      </c>
      <c r="I21" s="8"/>
      <c r="J21" s="8"/>
      <c r="K21" s="8"/>
      <c r="L21" s="8"/>
      <c r="M21" s="4">
        <v>16</v>
      </c>
      <c r="N21" s="8"/>
      <c r="O21" s="8"/>
      <c r="P21" s="8"/>
      <c r="Q21" s="8"/>
      <c r="R21" s="7">
        <f t="shared" si="1"/>
        <v>16</v>
      </c>
      <c r="S21" s="7"/>
      <c r="T21" s="7"/>
      <c r="U21" s="8"/>
      <c r="V21" s="8"/>
      <c r="W21" s="13">
        <f t="shared" si="2"/>
        <v>94.117647058823522</v>
      </c>
      <c r="X21" s="19">
        <v>99</v>
      </c>
      <c r="Y21" s="13"/>
    </row>
    <row r="22" spans="1:25" ht="15.75" x14ac:dyDescent="0.25">
      <c r="A22" s="4"/>
      <c r="B22" s="5" t="s">
        <v>70</v>
      </c>
      <c r="C22" s="8">
        <v>8</v>
      </c>
      <c r="D22" s="8">
        <v>13</v>
      </c>
      <c r="E22" s="8"/>
      <c r="F22" s="8">
        <v>1</v>
      </c>
      <c r="G22" s="8"/>
      <c r="H22" s="7">
        <f t="shared" si="0"/>
        <v>22</v>
      </c>
      <c r="I22" s="8"/>
      <c r="J22" s="8"/>
      <c r="K22" s="8"/>
      <c r="L22" s="8"/>
      <c r="M22" s="4"/>
      <c r="N22" s="8"/>
      <c r="O22" s="8"/>
      <c r="P22" s="8"/>
      <c r="Q22" s="8"/>
      <c r="R22" s="7">
        <f t="shared" si="1"/>
        <v>0</v>
      </c>
      <c r="S22" s="7"/>
      <c r="T22" s="7"/>
      <c r="U22" s="8"/>
      <c r="V22" s="8"/>
      <c r="W22" s="13">
        <f t="shared" si="2"/>
        <v>0</v>
      </c>
      <c r="X22" s="19"/>
      <c r="Y22" s="13"/>
    </row>
    <row r="23" spans="1:25" ht="15.75" x14ac:dyDescent="0.25">
      <c r="A23" s="4">
        <v>18</v>
      </c>
      <c r="B23" s="5" t="s">
        <v>16</v>
      </c>
      <c r="C23" s="8">
        <v>8</v>
      </c>
      <c r="D23" s="8">
        <v>24</v>
      </c>
      <c r="E23" s="8"/>
      <c r="F23" s="8">
        <v>1</v>
      </c>
      <c r="G23" s="8">
        <v>2</v>
      </c>
      <c r="H23" s="7">
        <f t="shared" si="0"/>
        <v>35</v>
      </c>
      <c r="I23" s="8"/>
      <c r="J23" s="8"/>
      <c r="K23" s="8"/>
      <c r="L23" s="8"/>
      <c r="M23" s="4">
        <v>8</v>
      </c>
      <c r="N23" s="8">
        <v>23</v>
      </c>
      <c r="O23" s="8"/>
      <c r="P23" s="8">
        <v>1</v>
      </c>
      <c r="Q23" s="8">
        <v>2</v>
      </c>
      <c r="R23" s="7">
        <f t="shared" si="1"/>
        <v>34</v>
      </c>
      <c r="S23" s="7"/>
      <c r="T23" s="7"/>
      <c r="U23" s="8"/>
      <c r="V23" s="8"/>
      <c r="W23" s="13">
        <f t="shared" si="2"/>
        <v>97.142857142857139</v>
      </c>
      <c r="X23" s="19">
        <v>99</v>
      </c>
      <c r="Y23" s="13"/>
    </row>
    <row r="24" spans="1:25" ht="15.75" x14ac:dyDescent="0.25">
      <c r="A24" s="4"/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4"/>
      <c r="N24" s="8"/>
      <c r="O24" s="8"/>
      <c r="P24" s="8"/>
      <c r="Q24" s="8"/>
      <c r="R24" s="8"/>
      <c r="S24" s="8"/>
      <c r="T24" s="8"/>
      <c r="U24" s="8"/>
      <c r="V24" s="8"/>
      <c r="W24" s="8"/>
      <c r="X24" s="20"/>
      <c r="Y24" s="8"/>
    </row>
    <row r="25" spans="1:25" ht="15.75" x14ac:dyDescent="0.25">
      <c r="A25" s="4"/>
      <c r="B25" s="5" t="s">
        <v>20</v>
      </c>
      <c r="C25" s="8">
        <f t="shared" ref="C25:P25" si="3">SUM(C5:C24)</f>
        <v>1357</v>
      </c>
      <c r="D25" s="8">
        <f t="shared" si="3"/>
        <v>1938</v>
      </c>
      <c r="E25" s="8">
        <f t="shared" si="3"/>
        <v>190</v>
      </c>
      <c r="F25" s="8">
        <f t="shared" si="3"/>
        <v>64</v>
      </c>
      <c r="G25" s="8">
        <f t="shared" si="3"/>
        <v>190</v>
      </c>
      <c r="H25" s="8">
        <f t="shared" si="3"/>
        <v>3739</v>
      </c>
      <c r="I25" s="8">
        <f t="shared" si="3"/>
        <v>12</v>
      </c>
      <c r="J25" s="8">
        <f t="shared" si="3"/>
        <v>142</v>
      </c>
      <c r="K25" s="8">
        <f t="shared" si="3"/>
        <v>16</v>
      </c>
      <c r="L25" s="8">
        <f t="shared" si="3"/>
        <v>170</v>
      </c>
      <c r="M25" s="4">
        <f t="shared" si="3"/>
        <v>1311</v>
      </c>
      <c r="N25" s="8">
        <f t="shared" si="3"/>
        <v>1919</v>
      </c>
      <c r="O25" s="8">
        <f t="shared" si="3"/>
        <v>209</v>
      </c>
      <c r="P25" s="8">
        <f t="shared" si="3"/>
        <v>63</v>
      </c>
      <c r="Q25" s="8">
        <f t="shared" ref="Q25:V25" si="4">SUM(Q5:Q24)</f>
        <v>190</v>
      </c>
      <c r="R25" s="8">
        <f>SUM(R5:R24)</f>
        <v>3692</v>
      </c>
      <c r="S25" s="8">
        <f t="shared" si="4"/>
        <v>12</v>
      </c>
      <c r="T25" s="8">
        <f t="shared" si="4"/>
        <v>142</v>
      </c>
      <c r="U25" s="8">
        <f t="shared" si="4"/>
        <v>16</v>
      </c>
      <c r="V25" s="8">
        <f t="shared" si="4"/>
        <v>170</v>
      </c>
      <c r="W25" s="13">
        <f>R25/H25*100</f>
        <v>98.742979406258357</v>
      </c>
      <c r="X25" s="13"/>
      <c r="Y25" s="13"/>
    </row>
  </sheetData>
  <mergeCells count="2">
    <mergeCell ref="C3:K3"/>
    <mergeCell ref="M3:U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13" sqref="F13"/>
    </sheetView>
  </sheetViews>
  <sheetFormatPr defaultRowHeight="15" x14ac:dyDescent="0.25"/>
  <cols>
    <col min="2" max="2" width="34.5703125" customWidth="1"/>
    <col min="3" max="3" width="17.85546875" customWidth="1"/>
    <col min="4" max="4" width="14.28515625" customWidth="1"/>
    <col min="6" max="6" width="12.85546875" customWidth="1"/>
  </cols>
  <sheetData>
    <row r="1" spans="1:6" s="15" customFormat="1" x14ac:dyDescent="0.25">
      <c r="B1" s="16" t="s">
        <v>71</v>
      </c>
    </row>
    <row r="3" spans="1:6" ht="78.75" customHeight="1" x14ac:dyDescent="0.25">
      <c r="A3" s="6"/>
      <c r="B3" s="6"/>
      <c r="C3" s="12" t="s">
        <v>61</v>
      </c>
      <c r="D3" s="12" t="s">
        <v>27</v>
      </c>
      <c r="E3" s="12" t="s">
        <v>57</v>
      </c>
      <c r="F3" s="12" t="s">
        <v>72</v>
      </c>
    </row>
    <row r="4" spans="1:6" ht="15.75" x14ac:dyDescent="0.25">
      <c r="A4" s="2">
        <v>1</v>
      </c>
      <c r="B4" s="3" t="s">
        <v>58</v>
      </c>
      <c r="C4" s="7">
        <v>2230</v>
      </c>
      <c r="D4" s="4">
        <v>2230</v>
      </c>
      <c r="E4" s="13">
        <f>D4/C4*100</f>
        <v>100</v>
      </c>
      <c r="F4" s="13">
        <v>95</v>
      </c>
    </row>
    <row r="5" spans="1:6" ht="15.75" x14ac:dyDescent="0.25">
      <c r="A5" s="4">
        <v>2</v>
      </c>
      <c r="B5" s="5" t="s">
        <v>59</v>
      </c>
      <c r="C5" s="8">
        <v>1416</v>
      </c>
      <c r="D5" s="4">
        <v>1416</v>
      </c>
      <c r="E5" s="13">
        <f>D5/C5*100</f>
        <v>100</v>
      </c>
      <c r="F5" s="13">
        <v>96</v>
      </c>
    </row>
    <row r="6" spans="1:6" ht="15.75" x14ac:dyDescent="0.25">
      <c r="A6" s="4"/>
      <c r="B6" s="5"/>
      <c r="C6" s="7"/>
      <c r="D6" s="4"/>
      <c r="E6" s="13"/>
      <c r="F6" s="13"/>
    </row>
    <row r="7" spans="1:6" ht="15.75" x14ac:dyDescent="0.25">
      <c r="A7" s="4"/>
      <c r="B7" s="5" t="s">
        <v>20</v>
      </c>
      <c r="C7" s="8">
        <f>SUM(C4:C6)</f>
        <v>3646</v>
      </c>
      <c r="D7" s="8">
        <f>SUM(D4:D6)</f>
        <v>3646</v>
      </c>
      <c r="E7" s="13"/>
      <c r="F7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0701 Сады</vt:lpstr>
      <vt:lpstr>0702 школы</vt:lpstr>
      <vt:lpstr>0703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2025-04-25T04:09:04Z</dcterms:modified>
</cp:coreProperties>
</file>